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.meek\Desktop\"/>
    </mc:Choice>
  </mc:AlternateContent>
  <xr:revisionPtr revIDLastSave="0" documentId="13_ncr:1_{AA971CAE-1A8F-467F-A77A-C74966189F8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atural Vent Calculation" sheetId="6" r:id="rId1"/>
  </sheets>
  <definedNames>
    <definedName name="_xlnm.Print_Area" localSheetId="0">'Natural Vent Calculation'!$A$1:$I$32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6" l="1"/>
  <c r="B28" i="6" s="1"/>
  <c r="F16" i="6"/>
  <c r="F17" i="6" s="1"/>
  <c r="I26" i="6"/>
  <c r="B26" i="6" s="1"/>
  <c r="B16" i="6"/>
  <c r="B17" i="6" s="1"/>
  <c r="B15" i="6"/>
  <c r="B14" i="6"/>
  <c r="H14" i="6" s="1"/>
  <c r="B13" i="6"/>
  <c r="H13" i="6" s="1"/>
  <c r="D16" i="6"/>
  <c r="D17" i="6" s="1"/>
  <c r="D15" i="6"/>
  <c r="D14" i="6"/>
  <c r="I14" i="6" s="1"/>
  <c r="D13" i="6"/>
  <c r="I13" i="6" s="1"/>
  <c r="H17" i="6" l="1"/>
  <c r="I17" i="6"/>
  <c r="I16" i="6"/>
  <c r="H16" i="6"/>
  <c r="I18" i="6" l="1"/>
  <c r="H18" i="6"/>
</calcChain>
</file>

<file path=xl/sharedStrings.xml><?xml version="1.0" encoding="utf-8"?>
<sst xmlns="http://schemas.openxmlformats.org/spreadsheetml/2006/main" count="46" uniqueCount="36">
  <si>
    <t>Date:</t>
  </si>
  <si>
    <t>Floor Area m2</t>
  </si>
  <si>
    <t>m2</t>
  </si>
  <si>
    <t>Project Ref:</t>
  </si>
  <si>
    <t>Project Name:</t>
  </si>
  <si>
    <t>Customer:</t>
  </si>
  <si>
    <t>Key</t>
  </si>
  <si>
    <t xml:space="preserve"> Cells requiring input</t>
  </si>
  <si>
    <t xml:space="preserve"> Calculated cells</t>
  </si>
  <si>
    <t>Engineer:</t>
  </si>
  <si>
    <t>Opposing Side A</t>
  </si>
  <si>
    <t>Opposing Side B</t>
  </si>
  <si>
    <t>Free area of openings required to meet Document B &amp; F (m2)</t>
  </si>
  <si>
    <t>Free area of openings required to meet Document B only (m2)</t>
  </si>
  <si>
    <t>Free area of openings proposed for this project                 (m2)</t>
  </si>
  <si>
    <t>m2 (Min)</t>
  </si>
  <si>
    <t xml:space="preserve">m2  </t>
  </si>
  <si>
    <t>Additional area required (only required if the 2no. Opposing sides do not meet the total requirement) - anywhere with car park</t>
  </si>
  <si>
    <t>Total Required/Proposed Area</t>
  </si>
  <si>
    <t>Total Required/Proposed %</t>
  </si>
  <si>
    <t>Column 1</t>
  </si>
  <si>
    <t xml:space="preserve">Column 2 </t>
  </si>
  <si>
    <t>Column 3</t>
  </si>
  <si>
    <t>Meets requirement for Document F and B</t>
  </si>
  <si>
    <t>Meets requirement for Document  B only</t>
  </si>
  <si>
    <t>Results:</t>
  </si>
  <si>
    <t>Natural Ventilation Provision does not meet requirements</t>
  </si>
  <si>
    <t>Natural Ventilation Provision satisfies requirements</t>
  </si>
  <si>
    <t>Estimated Number of Jet Fans</t>
  </si>
  <si>
    <t>Estimated Number of CO detectors</t>
  </si>
  <si>
    <r>
      <rPr>
        <b/>
        <sz val="10"/>
        <rFont val="Calibri"/>
        <family val="2"/>
        <scheme val="minor"/>
      </rPr>
      <t>Note 1</t>
    </r>
    <r>
      <rPr>
        <sz val="10"/>
        <rFont val="Calibri"/>
        <family val="2"/>
        <scheme val="minor"/>
      </rPr>
      <t xml:space="preserve">: No ventilation will be required if the car park openings meet the minimum requirements detailed within Column 1 for the opposing sides and the total area - openings are to be provided through opposing </t>
    </r>
    <r>
      <rPr>
        <u/>
        <sz val="10"/>
        <rFont val="Calibri"/>
        <family val="2"/>
        <scheme val="minor"/>
      </rPr>
      <t>walls</t>
    </r>
    <r>
      <rPr>
        <sz val="10"/>
        <rFont val="Calibri"/>
        <family val="2"/>
        <scheme val="minor"/>
      </rPr>
      <t xml:space="preserve"> and cannot be vertical through the soffit to meet the requirements of ADF.</t>
    </r>
  </si>
  <si>
    <r>
      <t>[Based on 355mm dia Jetfan with effective coverage area 450m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]</t>
    </r>
  </si>
  <si>
    <r>
      <t>[Based on CO detector with effective coverage area of 400m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]</t>
    </r>
  </si>
  <si>
    <t>355mm Jetfan mounting depth =  455mm</t>
  </si>
  <si>
    <r>
      <rPr>
        <b/>
        <sz val="10"/>
        <rFont val="Calibri"/>
        <family val="2"/>
        <scheme val="minor"/>
      </rPr>
      <t>Note:</t>
    </r>
    <r>
      <rPr>
        <sz val="10"/>
        <rFont val="Calibri"/>
        <family val="2"/>
        <scheme val="minor"/>
      </rPr>
      <t xml:space="preserve"> Final quantity and placement of Jetfans to be determined by CFD modelling</t>
    </r>
  </si>
  <si>
    <r>
      <rPr>
        <b/>
        <sz val="10"/>
        <rFont val="Calibri"/>
        <family val="2"/>
        <scheme val="minor"/>
      </rPr>
      <t>Note 2</t>
    </r>
    <r>
      <rPr>
        <sz val="10"/>
        <rFont val="Calibri"/>
        <family val="2"/>
        <scheme val="minor"/>
      </rPr>
      <t xml:space="preserve">: Supplementary ventilation will be required with the use of jet fans only if the car park openings meet only the minimum requirements detailed within Column 2 for the opposing sides and the total area (the system is to limit the concentration of CO to below 25ppm averaged over an 8 hour period) - openings can be provided vertically through the soffit to meet the requirements of ADB, however the cross ventilation must be provided through two opposing </t>
    </r>
    <r>
      <rPr>
        <u/>
        <sz val="10"/>
        <rFont val="Calibri"/>
        <family val="2"/>
        <scheme val="minor"/>
      </rPr>
      <t>walls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</si>
</sst>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0"/>
      <name val="Arial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vertAlign val="superscript"/>
      <sz val="10"/>
      <name val="Calibri"/>
      <family val="2"/>
      <scheme val="minor"/>
    </font>
    <font>
      <i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/>
    <xf numFmtId="0" fontId="4" fillId="0" borderId="0" xfId="0" applyFont="1"/>
    <xf numFmtId="0" fontId="4" fillId="3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/>
    <xf numFmtId="0" fontId="4" fillId="0" borderId="0" xfId="0" applyFont="1" applyBorder="1"/>
    <xf numFmtId="49" fontId="4" fillId="0" borderId="5" xfId="0" applyNumberFormat="1" applyFont="1" applyFill="1" applyBorder="1"/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/>
    <xf numFmtId="0" fontId="6" fillId="0" borderId="0" xfId="0" applyFont="1"/>
    <xf numFmtId="0" fontId="6" fillId="0" borderId="0" xfId="0" applyFont="1" applyBorder="1"/>
    <xf numFmtId="0" fontId="9" fillId="0" borderId="0" xfId="0" applyFont="1" applyBorder="1"/>
    <xf numFmtId="0" fontId="3" fillId="0" borderId="0" xfId="0" applyFont="1" applyBorder="1"/>
    <xf numFmtId="0" fontId="4" fillId="0" borderId="0" xfId="0" applyFont="1" applyBorder="1" applyAlignment="1">
      <alignment vertical="top" wrapText="1"/>
    </xf>
    <xf numFmtId="0" fontId="4" fillId="3" borderId="1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center"/>
    </xf>
    <xf numFmtId="16" fontId="4" fillId="3" borderId="11" xfId="0" quotePrefix="1" applyNumberFormat="1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" fontId="4" fillId="4" borderId="7" xfId="0" applyNumberFormat="1" applyFont="1" applyFill="1" applyBorder="1" applyAlignment="1">
      <alignment horizontal="center"/>
    </xf>
    <xf numFmtId="0" fontId="4" fillId="2" borderId="6" xfId="0" applyFont="1" applyFill="1" applyBorder="1"/>
    <xf numFmtId="0" fontId="4" fillId="4" borderId="7" xfId="0" applyFont="1" applyFill="1" applyBorder="1"/>
    <xf numFmtId="0" fontId="4" fillId="6" borderId="7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0" borderId="7" xfId="0" applyFont="1" applyBorder="1" applyAlignment="1">
      <alignment wrapText="1"/>
    </xf>
    <xf numFmtId="2" fontId="4" fillId="4" borderId="7" xfId="0" applyNumberFormat="1" applyFont="1" applyFill="1" applyBorder="1" applyAlignment="1">
      <alignment horizontal="right"/>
    </xf>
    <xf numFmtId="2" fontId="4" fillId="0" borderId="7" xfId="0" applyNumberFormat="1" applyFont="1" applyBorder="1" applyAlignment="1">
      <alignment horizontal="left"/>
    </xf>
    <xf numFmtId="0" fontId="4" fillId="2" borderId="7" xfId="0" applyFont="1" applyFill="1" applyBorder="1" applyAlignment="1">
      <alignment horizontal="right" vertical="top"/>
    </xf>
    <xf numFmtId="0" fontId="4" fillId="0" borderId="7" xfId="0" applyFont="1" applyBorder="1" applyAlignment="1">
      <alignment horizontal="left"/>
    </xf>
    <xf numFmtId="0" fontId="4" fillId="0" borderId="7" xfId="0" applyNumberFormat="1" applyFont="1" applyBorder="1"/>
    <xf numFmtId="0" fontId="4" fillId="0" borderId="7" xfId="0" applyFont="1" applyBorder="1"/>
    <xf numFmtId="0" fontId="4" fillId="2" borderId="7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right" vertical="top"/>
    </xf>
    <xf numFmtId="9" fontId="4" fillId="4" borderId="7" xfId="0" applyNumberFormat="1" applyFont="1" applyFill="1" applyBorder="1"/>
    <xf numFmtId="164" fontId="4" fillId="4" borderId="7" xfId="0" applyNumberFormat="1" applyFont="1" applyFill="1" applyBorder="1"/>
    <xf numFmtId="0" fontId="4" fillId="0" borderId="7" xfId="0" applyFont="1" applyBorder="1" applyAlignment="1">
      <alignment vertical="top" wrapText="1"/>
    </xf>
    <xf numFmtId="0" fontId="4" fillId="0" borderId="7" xfId="0" applyFont="1" applyFill="1" applyBorder="1"/>
    <xf numFmtId="0" fontId="3" fillId="0" borderId="1" xfId="0" applyFont="1" applyBorder="1"/>
    <xf numFmtId="0" fontId="4" fillId="0" borderId="8" xfId="0" applyFont="1" applyBorder="1"/>
    <xf numFmtId="0" fontId="4" fillId="0" borderId="2" xfId="0" applyFont="1" applyBorder="1"/>
    <xf numFmtId="0" fontId="4" fillId="0" borderId="9" xfId="0" applyFont="1" applyBorder="1"/>
    <xf numFmtId="0" fontId="4" fillId="0" borderId="10" xfId="0" applyFont="1" applyBorder="1"/>
    <xf numFmtId="0" fontId="3" fillId="0" borderId="9" xfId="0" applyFont="1" applyBorder="1"/>
    <xf numFmtId="0" fontId="4" fillId="0" borderId="9" xfId="0" applyFont="1" applyFill="1" applyBorder="1"/>
    <xf numFmtId="0" fontId="4" fillId="0" borderId="5" xfId="0" applyNumberFormat="1" applyFont="1" applyFill="1" applyBorder="1"/>
    <xf numFmtId="0" fontId="3" fillId="0" borderId="9" xfId="0" applyFont="1" applyFill="1" applyBorder="1" applyAlignment="1">
      <alignment horizontal="right"/>
    </xf>
    <xf numFmtId="0" fontId="4" fillId="0" borderId="10" xfId="0" applyNumberFormat="1" applyFont="1" applyFill="1" applyBorder="1"/>
    <xf numFmtId="0" fontId="4" fillId="0" borderId="9" xfId="0" applyFont="1" applyBorder="1" applyAlignment="1">
      <alignment vertical="top" wrapText="1"/>
    </xf>
    <xf numFmtId="0" fontId="7" fillId="0" borderId="10" xfId="0" applyFont="1" applyBorder="1"/>
    <xf numFmtId="0" fontId="4" fillId="0" borderId="11" xfId="0" applyFont="1" applyBorder="1"/>
    <xf numFmtId="0" fontId="4" fillId="0" borderId="3" xfId="0" applyFont="1" applyBorder="1"/>
    <xf numFmtId="0" fontId="4" fillId="0" borderId="7" xfId="0" applyFont="1" applyBorder="1" applyAlignment="1">
      <alignment wrapText="1"/>
    </xf>
    <xf numFmtId="0" fontId="4" fillId="0" borderId="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2" borderId="7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5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757902.png@7A1392F3.10629DA1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groupscs.co.uk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454025</xdr:colOff>
      <xdr:row>0</xdr:row>
      <xdr:rowOff>66675</xdr:rowOff>
    </xdr:from>
    <xdr:to>
      <xdr:col>8</xdr:col>
      <xdr:colOff>692988</xdr:colOff>
      <xdr:row>4</xdr:row>
      <xdr:rowOff>52161</xdr:rowOff>
    </xdr:to>
    <xdr:pic>
      <xdr:nvPicPr>
        <xdr:cNvPr id="3" name="Picture 2" descr="Group SCS">
          <a:hlinkClick xmlns:r="http://schemas.openxmlformats.org/officeDocument/2006/relationships" r:id="rId1" tgtFrame="&quot;_blank&quot;"/>
          <a:extLst>
            <a:ext uri="{FF2B5EF4-FFF2-40B4-BE49-F238E27FC236}">
              <a16:creationId xmlns:a16="http://schemas.microsoft.com/office/drawing/2014/main" id="{79EF93EA-8DEC-4C65-AA38-F81A60F9EAE2}"/>
            </a:ext>
          </a:extLst>
        </xdr:cNvPr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6200" y="66675"/>
          <a:ext cx="1204163" cy="6395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32"/>
  <sheetViews>
    <sheetView showGridLines="0" tabSelected="1" view="pageLayout" zoomScaleNormal="100" workbookViewId="0">
      <selection activeCell="A25" sqref="A25"/>
    </sheetView>
  </sheetViews>
  <sheetFormatPr defaultRowHeight="12.5" x14ac:dyDescent="0.25"/>
  <cols>
    <col min="1" max="1" width="30.453125" customWidth="1"/>
    <col min="2" max="2" width="9.6328125" customWidth="1"/>
    <col min="3" max="3" width="8.90625" customWidth="1"/>
    <col min="4" max="4" width="9.90625" customWidth="1"/>
    <col min="5" max="6" width="9" customWidth="1"/>
    <col min="7" max="7" width="8.453125" customWidth="1"/>
    <col min="8" max="8" width="13.7265625" customWidth="1"/>
    <col min="9" max="9" width="11.6328125" customWidth="1"/>
  </cols>
  <sheetData>
    <row r="1" spans="1:11" ht="13" x14ac:dyDescent="0.3">
      <c r="A1" s="41"/>
      <c r="B1" s="42"/>
      <c r="C1" s="42"/>
      <c r="D1" s="42"/>
      <c r="E1" s="42"/>
      <c r="F1" s="42"/>
      <c r="G1" s="42"/>
      <c r="H1" s="42"/>
      <c r="I1" s="43"/>
      <c r="J1" s="2"/>
      <c r="K1" s="2"/>
    </row>
    <row r="2" spans="1:11" ht="13" x14ac:dyDescent="0.3">
      <c r="A2" s="44"/>
      <c r="B2" s="6"/>
      <c r="C2" s="6"/>
      <c r="D2" s="6"/>
      <c r="E2" s="6"/>
      <c r="F2" s="6"/>
      <c r="G2" s="6"/>
      <c r="H2" s="6"/>
      <c r="I2" s="45"/>
      <c r="J2" s="2"/>
      <c r="K2" s="2"/>
    </row>
    <row r="3" spans="1:11" ht="13" x14ac:dyDescent="0.3">
      <c r="A3" s="46" t="s">
        <v>3</v>
      </c>
      <c r="B3" s="15"/>
      <c r="C3" s="16"/>
      <c r="D3" s="17"/>
      <c r="E3" s="6"/>
      <c r="F3" s="6"/>
      <c r="G3" s="6"/>
      <c r="H3" s="6"/>
      <c r="I3" s="45"/>
      <c r="J3" s="2"/>
      <c r="K3" s="2"/>
    </row>
    <row r="4" spans="1:11" ht="13" x14ac:dyDescent="0.3">
      <c r="A4" s="46" t="s">
        <v>4</v>
      </c>
      <c r="B4" s="18"/>
      <c r="C4" s="3"/>
      <c r="D4" s="19"/>
      <c r="E4" s="6" t="s">
        <v>6</v>
      </c>
      <c r="F4" s="6"/>
      <c r="G4" s="6"/>
      <c r="H4" s="6"/>
      <c r="I4" s="45"/>
      <c r="J4" s="2"/>
      <c r="K4" s="2"/>
    </row>
    <row r="5" spans="1:11" ht="13" x14ac:dyDescent="0.3">
      <c r="A5" s="46" t="s">
        <v>5</v>
      </c>
      <c r="B5" s="18"/>
      <c r="C5" s="3"/>
      <c r="D5" s="19"/>
      <c r="E5" s="24"/>
      <c r="F5" s="6" t="s">
        <v>7</v>
      </c>
      <c r="G5" s="6"/>
      <c r="H5" s="6"/>
      <c r="I5" s="45"/>
      <c r="J5" s="2"/>
      <c r="K5" s="2"/>
    </row>
    <row r="6" spans="1:11" ht="13" x14ac:dyDescent="0.3">
      <c r="A6" s="46" t="s">
        <v>9</v>
      </c>
      <c r="B6" s="18"/>
      <c r="C6" s="3"/>
      <c r="D6" s="19"/>
      <c r="E6" s="25"/>
      <c r="F6" s="6" t="s">
        <v>8</v>
      </c>
      <c r="G6" s="6"/>
      <c r="H6" s="6"/>
      <c r="I6" s="45"/>
      <c r="J6" s="2"/>
      <c r="K6" s="2"/>
    </row>
    <row r="7" spans="1:11" ht="13" x14ac:dyDescent="0.3">
      <c r="A7" s="46" t="s">
        <v>0</v>
      </c>
      <c r="B7" s="20"/>
      <c r="C7" s="21"/>
      <c r="D7" s="22"/>
      <c r="E7" s="6"/>
      <c r="F7" s="6"/>
      <c r="G7" s="6"/>
      <c r="H7" s="6"/>
      <c r="I7" s="45"/>
      <c r="J7" s="2"/>
      <c r="K7" s="2"/>
    </row>
    <row r="8" spans="1:11" ht="13" x14ac:dyDescent="0.3">
      <c r="A8" s="44"/>
      <c r="B8" s="6"/>
      <c r="C8" s="6"/>
      <c r="D8" s="6"/>
      <c r="E8" s="6"/>
      <c r="F8" s="6"/>
      <c r="G8" s="6"/>
      <c r="H8" s="6"/>
      <c r="I8" s="45"/>
      <c r="J8" s="2"/>
      <c r="K8" s="2"/>
    </row>
    <row r="9" spans="1:11" ht="13" x14ac:dyDescent="0.3">
      <c r="A9" s="44" t="s">
        <v>1</v>
      </c>
      <c r="B9" s="58">
        <v>0</v>
      </c>
      <c r="C9" s="6" t="s">
        <v>2</v>
      </c>
      <c r="D9" s="6"/>
      <c r="E9" s="6"/>
      <c r="F9" s="6"/>
      <c r="G9" s="6"/>
      <c r="H9" s="6"/>
      <c r="I9" s="45"/>
      <c r="J9" s="2"/>
      <c r="K9" s="2"/>
    </row>
    <row r="10" spans="1:11" ht="13" x14ac:dyDescent="0.3">
      <c r="A10" s="44"/>
      <c r="B10" s="6"/>
      <c r="C10" s="6"/>
      <c r="D10" s="6"/>
      <c r="E10" s="6"/>
      <c r="F10" s="6"/>
      <c r="G10" s="6"/>
      <c r="H10" s="6"/>
      <c r="I10" s="45"/>
      <c r="J10" s="2"/>
      <c r="K10" s="2"/>
    </row>
    <row r="11" spans="1:11" ht="13" x14ac:dyDescent="0.3">
      <c r="A11" s="44"/>
      <c r="B11" s="13" t="s">
        <v>20</v>
      </c>
      <c r="C11" s="13"/>
      <c r="D11" s="13" t="s">
        <v>21</v>
      </c>
      <c r="E11" s="13"/>
      <c r="F11" s="13" t="s">
        <v>22</v>
      </c>
      <c r="G11" s="6"/>
      <c r="H11" s="6"/>
      <c r="I11" s="45"/>
      <c r="J11" s="2"/>
      <c r="K11" s="2"/>
    </row>
    <row r="12" spans="1:11" ht="54" customHeight="1" x14ac:dyDescent="0.3">
      <c r="A12" s="44"/>
      <c r="B12" s="55" t="s">
        <v>12</v>
      </c>
      <c r="C12" s="55"/>
      <c r="D12" s="55" t="s">
        <v>13</v>
      </c>
      <c r="E12" s="55"/>
      <c r="F12" s="55" t="s">
        <v>14</v>
      </c>
      <c r="G12" s="55"/>
      <c r="H12" s="28" t="s">
        <v>23</v>
      </c>
      <c r="I12" s="28" t="s">
        <v>24</v>
      </c>
      <c r="J12" s="2"/>
      <c r="K12" s="2"/>
    </row>
    <row r="13" spans="1:11" ht="13" x14ac:dyDescent="0.3">
      <c r="A13" s="34" t="s">
        <v>10</v>
      </c>
      <c r="B13" s="29">
        <f>SUM(B9)*0.0125</f>
        <v>0</v>
      </c>
      <c r="C13" s="30" t="s">
        <v>15</v>
      </c>
      <c r="D13" s="29">
        <f>SUM(B9)*0.00625</f>
        <v>0</v>
      </c>
      <c r="E13" s="30" t="s">
        <v>15</v>
      </c>
      <c r="F13" s="31">
        <v>0</v>
      </c>
      <c r="G13" s="32" t="s">
        <v>2</v>
      </c>
      <c r="H13" s="33" t="str">
        <f>IF(F13&lt;B13,"No","Yes")</f>
        <v>Yes</v>
      </c>
      <c r="I13" s="34" t="str">
        <f>IF(F13&lt;D13,"No","Yes")</f>
        <v>Yes</v>
      </c>
      <c r="J13" s="4"/>
      <c r="K13" s="2"/>
    </row>
    <row r="14" spans="1:11" ht="13" x14ac:dyDescent="0.3">
      <c r="A14" s="34" t="s">
        <v>11</v>
      </c>
      <c r="B14" s="29">
        <f>SUM(B9)*0.0125</f>
        <v>0</v>
      </c>
      <c r="C14" s="32" t="s">
        <v>15</v>
      </c>
      <c r="D14" s="29">
        <f>SUM(B9)*0.00625</f>
        <v>0</v>
      </c>
      <c r="E14" s="32" t="s">
        <v>15</v>
      </c>
      <c r="F14" s="31">
        <v>0</v>
      </c>
      <c r="G14" s="32" t="s">
        <v>2</v>
      </c>
      <c r="H14" s="33" t="str">
        <f>IF(F14&lt;B14,"No","Yes")</f>
        <v>Yes</v>
      </c>
      <c r="I14" s="33" t="str">
        <f>IF(F14&lt;D14,"No","Yes")</f>
        <v>Yes</v>
      </c>
      <c r="J14" s="2"/>
      <c r="K14" s="2"/>
    </row>
    <row r="15" spans="1:11" ht="54.75" customHeight="1" x14ac:dyDescent="0.3">
      <c r="A15" s="39" t="s">
        <v>17</v>
      </c>
      <c r="B15" s="29">
        <f>SUM(B9)*0.025</f>
        <v>0</v>
      </c>
      <c r="C15" s="32" t="s">
        <v>16</v>
      </c>
      <c r="D15" s="29">
        <f>SUM(B9)*0.0125</f>
        <v>0</v>
      </c>
      <c r="E15" s="32" t="s">
        <v>16</v>
      </c>
      <c r="F15" s="35">
        <v>0</v>
      </c>
      <c r="G15" s="32" t="s">
        <v>2</v>
      </c>
      <c r="H15" s="33"/>
      <c r="I15" s="34"/>
      <c r="J15" s="2"/>
      <c r="K15" s="2"/>
    </row>
    <row r="16" spans="1:11" ht="13" x14ac:dyDescent="0.3">
      <c r="A16" s="34" t="s">
        <v>18</v>
      </c>
      <c r="B16" s="29">
        <f>SUM(B9)*0.05</f>
        <v>0</v>
      </c>
      <c r="C16" s="32" t="s">
        <v>2</v>
      </c>
      <c r="D16" s="29">
        <f>SUM(B9)*0.025</f>
        <v>0</v>
      </c>
      <c r="E16" s="32" t="s">
        <v>2</v>
      </c>
      <c r="F16" s="36">
        <f>SUM(F13:F15)</f>
        <v>0</v>
      </c>
      <c r="G16" s="32" t="s">
        <v>2</v>
      </c>
      <c r="H16" s="33" t="str">
        <f>IF(F16&lt;B16,"No","Yes")</f>
        <v>Yes</v>
      </c>
      <c r="I16" s="33" t="str">
        <f>IF(F16&lt;D16,"No","Yes")</f>
        <v>Yes</v>
      </c>
      <c r="J16" s="2"/>
      <c r="K16" s="2"/>
    </row>
    <row r="17" spans="1:28" ht="13" x14ac:dyDescent="0.3">
      <c r="A17" s="40" t="s">
        <v>19</v>
      </c>
      <c r="B17" s="37" t="e">
        <f>SUM(B16/B9)</f>
        <v>#DIV/0!</v>
      </c>
      <c r="C17" s="34"/>
      <c r="D17" s="38" t="e">
        <f>SUM(D16/B9)</f>
        <v>#DIV/0!</v>
      </c>
      <c r="E17" s="34"/>
      <c r="F17" s="38" t="e">
        <f>SUM(F16/B9)</f>
        <v>#DIV/0!</v>
      </c>
      <c r="G17" s="34"/>
      <c r="H17" s="33" t="e">
        <f>IF(F17&lt;B17,"No","Yes")</f>
        <v>#DIV/0!</v>
      </c>
      <c r="I17" s="33" t="e">
        <f>IF(F17&lt;D17,"No","Yes")</f>
        <v>#DIV/0!</v>
      </c>
      <c r="J17" s="2"/>
      <c r="K17" s="2"/>
    </row>
    <row r="18" spans="1:28" ht="13" x14ac:dyDescent="0.3">
      <c r="A18" s="47"/>
      <c r="B18" s="6"/>
      <c r="C18" s="6"/>
      <c r="D18" s="6"/>
      <c r="E18" s="6"/>
      <c r="F18" s="6"/>
      <c r="G18" s="6"/>
      <c r="H18" s="7" t="b">
        <f>COUNTIF(H13:H17,"yes")=4</f>
        <v>0</v>
      </c>
      <c r="I18" s="48" t="b">
        <f>COUNTIF(I13:I17,"yes")=4</f>
        <v>0</v>
      </c>
      <c r="J18" s="2"/>
      <c r="K18" s="2"/>
    </row>
    <row r="19" spans="1:28" ht="13" x14ac:dyDescent="0.3">
      <c r="A19" s="49" t="s">
        <v>25</v>
      </c>
      <c r="B19" s="26" t="b">
        <v>0</v>
      </c>
      <c r="C19" s="8" t="s">
        <v>26</v>
      </c>
      <c r="D19" s="6"/>
      <c r="E19" s="6"/>
      <c r="F19" s="6"/>
      <c r="G19" s="6"/>
      <c r="H19" s="9"/>
      <c r="I19" s="50"/>
      <c r="J19" s="2"/>
      <c r="K19" s="2"/>
    </row>
    <row r="20" spans="1:28" ht="13" x14ac:dyDescent="0.3">
      <c r="A20" s="47"/>
      <c r="B20" s="27" t="b">
        <v>1</v>
      </c>
      <c r="C20" s="8" t="s">
        <v>27</v>
      </c>
      <c r="D20" s="6"/>
      <c r="E20" s="6"/>
      <c r="F20" s="6"/>
      <c r="G20" s="6"/>
      <c r="H20" s="9"/>
      <c r="I20" s="50"/>
      <c r="J20" s="2"/>
      <c r="K20" s="2"/>
    </row>
    <row r="21" spans="1:28" ht="13" x14ac:dyDescent="0.3">
      <c r="A21" s="44"/>
      <c r="B21" s="6"/>
      <c r="C21" s="6"/>
      <c r="D21" s="6"/>
      <c r="E21" s="6"/>
      <c r="F21" s="6"/>
      <c r="G21" s="6"/>
      <c r="H21" s="6"/>
      <c r="I21" s="45"/>
      <c r="J21" s="2"/>
      <c r="K21" s="2"/>
    </row>
    <row r="22" spans="1:28" ht="52.5" customHeight="1" x14ac:dyDescent="0.3">
      <c r="A22" s="56" t="s">
        <v>30</v>
      </c>
      <c r="B22" s="57"/>
      <c r="C22" s="57"/>
      <c r="D22" s="57"/>
      <c r="E22" s="57"/>
      <c r="F22" s="57"/>
      <c r="G22" s="6"/>
      <c r="H22" s="6"/>
      <c r="I22" s="45"/>
      <c r="J22" s="2"/>
      <c r="K22" s="2"/>
    </row>
    <row r="23" spans="1:28" ht="12.75" customHeight="1" x14ac:dyDescent="0.3">
      <c r="A23" s="51"/>
      <c r="B23" s="14"/>
      <c r="C23" s="14"/>
      <c r="D23" s="14"/>
      <c r="E23" s="14"/>
      <c r="F23" s="14"/>
      <c r="G23" s="6"/>
      <c r="H23" s="6"/>
      <c r="I23" s="45"/>
      <c r="J23" s="2"/>
      <c r="K23" s="2"/>
    </row>
    <row r="24" spans="1:28" ht="65.25" customHeight="1" x14ac:dyDescent="0.3">
      <c r="A24" s="56" t="s">
        <v>35</v>
      </c>
      <c r="B24" s="57"/>
      <c r="C24" s="57"/>
      <c r="D24" s="57"/>
      <c r="E24" s="57"/>
      <c r="F24" s="57"/>
      <c r="G24" s="6"/>
      <c r="H24" s="6"/>
      <c r="I24" s="45"/>
      <c r="J24" s="2"/>
      <c r="K24" s="2"/>
    </row>
    <row r="25" spans="1:28" ht="13" x14ac:dyDescent="0.3">
      <c r="A25" s="44"/>
      <c r="B25" s="6"/>
      <c r="C25" s="6"/>
      <c r="D25" s="6"/>
      <c r="E25" s="6"/>
      <c r="F25" s="6"/>
      <c r="G25" s="6"/>
      <c r="H25" s="6"/>
      <c r="I25" s="45"/>
      <c r="J25" s="2"/>
      <c r="K25" s="2"/>
    </row>
    <row r="26" spans="1:28" ht="14.5" x14ac:dyDescent="0.3">
      <c r="A26" s="44" t="s">
        <v>29</v>
      </c>
      <c r="B26" s="23">
        <f>ROUNDUP(I26,0)</f>
        <v>0</v>
      </c>
      <c r="C26" s="11"/>
      <c r="D26" s="6" t="s">
        <v>32</v>
      </c>
      <c r="E26" s="11"/>
      <c r="F26" s="11"/>
      <c r="G26" s="11"/>
      <c r="H26" s="11"/>
      <c r="I26" s="52">
        <f>SUM(B9/400)</f>
        <v>0</v>
      </c>
      <c r="J26" s="10"/>
      <c r="K26" s="10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" x14ac:dyDescent="0.3">
      <c r="A27" s="44"/>
      <c r="B27" s="6"/>
      <c r="C27" s="6"/>
      <c r="D27" s="6"/>
      <c r="E27" s="6"/>
      <c r="F27" s="6"/>
      <c r="G27" s="6"/>
      <c r="H27" s="6"/>
      <c r="I27" s="45"/>
      <c r="J27" s="2"/>
      <c r="K27" s="2"/>
    </row>
    <row r="28" spans="1:28" ht="14.5" x14ac:dyDescent="0.3">
      <c r="A28" s="44" t="s">
        <v>28</v>
      </c>
      <c r="B28" s="23">
        <f>ROUNDUP(I28,0)</f>
        <v>0</v>
      </c>
      <c r="C28" s="6"/>
      <c r="D28" s="6" t="s">
        <v>31</v>
      </c>
      <c r="E28" s="6"/>
      <c r="F28" s="6"/>
      <c r="G28" s="6"/>
      <c r="H28" s="6"/>
      <c r="I28" s="52">
        <f>SUM(B9/450)</f>
        <v>0</v>
      </c>
      <c r="J28" s="2"/>
      <c r="K28" s="2"/>
    </row>
    <row r="29" spans="1:28" ht="13" x14ac:dyDescent="0.3">
      <c r="A29" s="44"/>
      <c r="B29" s="6"/>
      <c r="C29" s="6"/>
      <c r="D29" s="12" t="s">
        <v>33</v>
      </c>
      <c r="E29" s="6"/>
      <c r="F29" s="6"/>
      <c r="G29" s="6"/>
      <c r="H29" s="6"/>
      <c r="I29" s="45"/>
      <c r="J29" s="2"/>
      <c r="K29" s="2"/>
    </row>
    <row r="30" spans="1:28" ht="13" x14ac:dyDescent="0.3">
      <c r="A30" s="44"/>
      <c r="B30" s="6"/>
      <c r="C30" s="6"/>
      <c r="D30" s="12"/>
      <c r="E30" s="6"/>
      <c r="F30" s="6"/>
      <c r="G30" s="6"/>
      <c r="H30" s="6"/>
      <c r="I30" s="45"/>
      <c r="J30" s="2"/>
      <c r="K30" s="2"/>
    </row>
    <row r="31" spans="1:28" ht="13" x14ac:dyDescent="0.3">
      <c r="A31" s="44" t="s">
        <v>34</v>
      </c>
      <c r="B31" s="6"/>
      <c r="C31" s="6"/>
      <c r="D31" s="12"/>
      <c r="E31" s="6"/>
      <c r="F31" s="6"/>
      <c r="G31" s="6"/>
      <c r="H31" s="6"/>
      <c r="I31" s="45"/>
      <c r="J31" s="2"/>
      <c r="K31" s="2"/>
    </row>
    <row r="32" spans="1:28" ht="13" x14ac:dyDescent="0.3">
      <c r="A32" s="53"/>
      <c r="B32" s="54"/>
      <c r="C32" s="54"/>
      <c r="D32" s="54"/>
      <c r="E32" s="54"/>
      <c r="F32" s="54"/>
      <c r="G32" s="54"/>
      <c r="H32" s="54"/>
      <c r="I32" s="5"/>
      <c r="J32" s="2"/>
      <c r="K32" s="2"/>
    </row>
  </sheetData>
  <mergeCells count="5">
    <mergeCell ref="B12:C12"/>
    <mergeCell ref="D12:E12"/>
    <mergeCell ref="F12:G12"/>
    <mergeCell ref="A22:F22"/>
    <mergeCell ref="A24:F24"/>
  </mergeCells>
  <conditionalFormatting sqref="J13">
    <cfRule type="aboveAverage" dxfId="4" priority="5"/>
    <cfRule type="colorScale" priority="6">
      <colorScale>
        <cfvo type="min"/>
        <cfvo type="max"/>
        <color rgb="FFFF7128"/>
        <color rgb="FFFFEF9C"/>
      </colorScale>
    </cfRule>
  </conditionalFormatting>
  <conditionalFormatting sqref="H18:H20">
    <cfRule type="containsText" dxfId="3" priority="1" operator="containsText" text="TRUE">
      <formula>NOT(ISERROR(SEARCH("TRUE",H18)))</formula>
    </cfRule>
    <cfRule type="containsText" dxfId="2" priority="4" operator="containsText" text="FALSE">
      <formula>NOT(ISERROR(SEARCH("FALSE",H18)))</formula>
    </cfRule>
  </conditionalFormatting>
  <conditionalFormatting sqref="I18:I20">
    <cfRule type="containsText" dxfId="1" priority="2" operator="containsText" text="FALSE">
      <formula>NOT(ISERROR(SEARCH("FALSE",I18)))</formula>
    </cfRule>
    <cfRule type="containsText" dxfId="0" priority="3" operator="containsText" text="TRUE">
      <formula>NOT(ISERROR(SEARCH("TRUE",I18)))</formula>
    </cfRule>
  </conditionalFormatting>
  <pageMargins left="0.7" right="0.7" top="0.75" bottom="0.75" header="0.3" footer="0.3"/>
  <pageSetup paperSize="8" orientation="portrait" r:id="rId1"/>
  <headerFooter>
    <oddHeader xml:space="preserve">&amp;C&amp;"Arial,Bold"Car Park Natural Ventilation Calculation Sheet&amp;R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Natural Vent Calculation</vt:lpstr>
      <vt:lpstr>'Natural Vent Calculation'!Print_Area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Estimate</dc:title>
  <dc:subject>Tendering</dc:subject>
  <dc:creator>Nic</dc:creator>
  <cp:lastModifiedBy>Ben Meek</cp:lastModifiedBy>
  <cp:lastPrinted>2017-01-30T11:12:03Z</cp:lastPrinted>
  <dcterms:created xsi:type="dcterms:W3CDTF">2000-05-11T16:44:45Z</dcterms:created>
  <dcterms:modified xsi:type="dcterms:W3CDTF">2021-08-25T07:14:20Z</dcterms:modified>
</cp:coreProperties>
</file>